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0" yWindow="330" windowWidth="15360" windowHeight="8580" tabRatio="408"/>
  </bookViews>
  <sheets>
    <sheet name="Sheet1" sheetId="1" r:id="rId1"/>
    <sheet name="Sheet2" sheetId="2" r:id="rId2"/>
    <sheet name="Sheet3" sheetId="3" r:id="rId3"/>
  </sheets>
  <definedNames>
    <definedName name="AWW">Sheet1!$B$6</definedName>
    <definedName name="AWWRate">Sheet1!$B$8</definedName>
    <definedName name="Max">Sheet1!$B$31</definedName>
    <definedName name="MIN">Sheet1!$B$7</definedName>
    <definedName name="offset">Sheet1!$B$8</definedName>
    <definedName name="SSD">Sheet1!$B$30</definedName>
    <definedName name="WWAC">Sheet1!$I$25</definedName>
    <definedName name="WWCA">Sheet1!$B$29</definedName>
  </definedNames>
  <calcPr calcId="125725"/>
</workbook>
</file>

<file path=xl/calcChain.xml><?xml version="1.0" encoding="utf-8"?>
<calcChain xmlns="http://schemas.openxmlformats.org/spreadsheetml/2006/main">
  <c r="B8" i="1"/>
  <c r="B32"/>
  <c r="B33"/>
  <c r="B29"/>
  <c r="B42" s="1"/>
  <c r="B30"/>
  <c r="B21"/>
  <c r="B17"/>
  <c r="B14"/>
  <c r="B11"/>
  <c r="F15"/>
  <c r="F14"/>
  <c r="F53"/>
  <c r="I54"/>
  <c r="F12"/>
  <c r="F49"/>
  <c r="H48"/>
  <c r="H47"/>
  <c r="H35"/>
  <c r="F44"/>
  <c r="H43"/>
  <c r="H42"/>
  <c r="H39"/>
  <c r="H38"/>
  <c r="F23"/>
  <c r="H22"/>
  <c r="F22"/>
  <c r="H17"/>
  <c r="H21"/>
  <c r="F21"/>
  <c r="F19"/>
  <c r="H18"/>
  <c r="F18"/>
  <c r="F17"/>
  <c r="H14"/>
  <c r="H11"/>
  <c r="F11"/>
  <c r="F45"/>
  <c r="F39"/>
  <c r="F48"/>
  <c r="F43"/>
  <c r="F40" l="1"/>
  <c r="B47"/>
  <c r="F35"/>
  <c r="B38"/>
  <c r="F47"/>
  <c r="B35"/>
  <c r="F36"/>
  <c r="F42" l="1"/>
  <c r="F38"/>
</calcChain>
</file>

<file path=xl/sharedStrings.xml><?xml version="1.0" encoding="utf-8"?>
<sst xmlns="http://schemas.openxmlformats.org/spreadsheetml/2006/main" count="84" uniqueCount="54">
  <si>
    <r>
      <t>Instructions:</t>
    </r>
    <r>
      <rPr>
        <sz val="8"/>
        <rFont val="Arial"/>
        <family val="2"/>
      </rPr>
      <t xml:space="preserve">  Obtain wage information to complete variables for calculations required under paragraph 1.  Determine appropriate formula under subparagraphs 1(a) through (d)--only one formula will apply.  Complete calculation required by the formula to obtain "weekly workers compensation amount" (WWCA). Obtain wage and weekly SSD amounts to complete variables for calculations under paragraph 2.  Use WWCA determined under paragraph 1.  Select the appropriate formula to determine PTD rate.</t>
    </r>
  </si>
  <si>
    <t>1.  Calculating the weekly workers' compensation amount pursuant to Ohio Revised Code 4123.58 (A).  4 Variables required:</t>
  </si>
  <si>
    <t>AWW</t>
  </si>
  <si>
    <t>50% SAWW (minimum PTD from Rate Chart for DOI)</t>
  </si>
  <si>
    <t>2/3 AWW</t>
  </si>
  <si>
    <t>2/3 SAWW ("PTD offset" amount from Rate Chart for DOI)</t>
  </si>
  <si>
    <t>then PTD rate =</t>
  </si>
  <si>
    <t>a)</t>
  </si>
  <si>
    <t xml:space="preserve">If 2/3 of AWW </t>
  </si>
  <si>
    <t>2/3 of AWW</t>
  </si>
  <si>
    <t>b)</t>
  </si>
  <si>
    <t>If AWW</t>
  </si>
  <si>
    <t>&lt; 50% SAWW</t>
  </si>
  <si>
    <t>then WWAC =</t>
  </si>
  <si>
    <t>c)</t>
  </si>
  <si>
    <t>,</t>
  </si>
  <si>
    <t>but 2/3 AWW</t>
  </si>
  <si>
    <t>50% SAWW</t>
  </si>
  <si>
    <t>d)</t>
  </si>
  <si>
    <t>If 2/3 of AWW</t>
  </si>
  <si>
    <t>&gt;50% of SAWW</t>
  </si>
  <si>
    <r>
      <t>but</t>
    </r>
    <r>
      <rPr>
        <sz val="10"/>
        <rFont val="Arial"/>
      </rPr>
      <t xml:space="preserve"> 2/3 AWW</t>
    </r>
  </si>
  <si>
    <t>&lt; 2/3 SAWW</t>
  </si>
  <si>
    <t>2/3 of SAWW</t>
  </si>
  <si>
    <t>Weekly workers' compensation amount equals:</t>
  </si>
  <si>
    <t>2.  Determining PTD Rate:  Calculations pursuant to Ohio Revised Code 4123.58(B).  Variables required:</t>
  </si>
  <si>
    <t>WWCA</t>
  </si>
  <si>
    <t>Weekly SSD  (</t>
  </si>
  <si>
    <t>Monthly SSD x 12 / 52)</t>
  </si>
  <si>
    <t>SAWW</t>
  </si>
  <si>
    <t>2/3 SAWW</t>
  </si>
  <si>
    <t>SAWW (maximum PTD from rate chart for date of injury )</t>
  </si>
  <si>
    <t>If WWCA + SSD</t>
  </si>
  <si>
    <t>&lt; SAWW</t>
  </si>
  <si>
    <t>and 2/3 AWW</t>
  </si>
  <si>
    <t>&gt; 2/3 SAWW</t>
  </si>
  <si>
    <t xml:space="preserve"> but</t>
  </si>
  <si>
    <t>, but</t>
  </si>
  <si>
    <t>&gt; SAWW</t>
  </si>
  <si>
    <t>PTD Rate equals</t>
  </si>
  <si>
    <t>(If PTD paid 100% in this claim)</t>
  </si>
  <si>
    <t>For Split PTD:</t>
  </si>
  <si>
    <t>Total PTD rate</t>
  </si>
  <si>
    <t>x % in this claim</t>
  </si>
  <si>
    <t>equals PTD rate for this claim as part of split PTD</t>
  </si>
  <si>
    <t>Completed by:</t>
  </si>
  <si>
    <t>Date:</t>
  </si>
  <si>
    <t>Claim #:</t>
  </si>
  <si>
    <t>IW Name:</t>
  </si>
  <si>
    <r>
      <t>&gt;</t>
    </r>
    <r>
      <rPr>
        <sz val="10"/>
        <rFont val="Arial"/>
      </rPr>
      <t xml:space="preserve"> 2/3 SAWW</t>
    </r>
  </si>
  <si>
    <r>
      <t>&gt;</t>
    </r>
    <r>
      <rPr>
        <sz val="10"/>
        <rFont val="Arial"/>
      </rPr>
      <t xml:space="preserve"> 50%SAWW</t>
    </r>
  </si>
  <si>
    <r>
      <t>&gt;</t>
    </r>
    <r>
      <rPr>
        <sz val="10"/>
        <rFont val="Arial"/>
      </rPr>
      <t xml:space="preserve"> SAWW </t>
    </r>
  </si>
  <si>
    <r>
      <t>&lt;</t>
    </r>
    <r>
      <rPr>
        <sz val="10"/>
        <rFont val="Arial"/>
      </rPr>
      <t xml:space="preserve"> 2/3 SAWW</t>
    </r>
  </si>
  <si>
    <t xml:space="preserve"> </t>
  </si>
</sst>
</file>

<file path=xl/styles.xml><?xml version="1.0" encoding="utf-8"?>
<styleSheet xmlns="http://schemas.openxmlformats.org/spreadsheetml/2006/main">
  <fonts count="9">
    <font>
      <sz val="10"/>
      <name val="Arial"/>
    </font>
    <font>
      <sz val="8"/>
      <name val="Arial"/>
      <family val="2"/>
    </font>
    <font>
      <i/>
      <sz val="8"/>
      <name val="Arial"/>
      <family val="2"/>
    </font>
    <font>
      <b/>
      <sz val="10"/>
      <name val="Arial"/>
      <family val="2"/>
    </font>
    <font>
      <sz val="9"/>
      <name val="Arial"/>
      <family val="2"/>
    </font>
    <font>
      <sz val="10"/>
      <name val="Arial"/>
      <family val="2"/>
    </font>
    <font>
      <sz val="12"/>
      <name val="Arial"/>
      <family val="2"/>
    </font>
    <font>
      <b/>
      <sz val="12"/>
      <name val="Arial"/>
      <family val="2"/>
    </font>
    <font>
      <u/>
      <sz val="10"/>
      <name val="Arial"/>
      <family val="2"/>
    </font>
  </fonts>
  <fills count="3">
    <fill>
      <patternFill patternType="none"/>
    </fill>
    <fill>
      <patternFill patternType="gray125"/>
    </fill>
    <fill>
      <patternFill patternType="solid">
        <fgColor indexed="43"/>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Border="1"/>
    <xf numFmtId="0" fontId="3" fillId="0" borderId="0" xfId="0" applyFont="1"/>
    <xf numFmtId="0" fontId="4" fillId="0" borderId="0" xfId="0" applyFont="1"/>
    <xf numFmtId="0" fontId="5" fillId="0" borderId="0" xfId="0" applyFont="1"/>
    <xf numFmtId="0" fontId="0" fillId="0" borderId="1" xfId="0" applyBorder="1"/>
    <xf numFmtId="0" fontId="6" fillId="0" borderId="0" xfId="0" applyFont="1"/>
    <xf numFmtId="0" fontId="7" fillId="0" borderId="0" xfId="0" applyFont="1"/>
    <xf numFmtId="2" fontId="0" fillId="0" borderId="2" xfId="0" applyNumberFormat="1" applyBorder="1"/>
    <xf numFmtId="2" fontId="0" fillId="0" borderId="0" xfId="0" applyNumberFormat="1" applyBorder="1"/>
    <xf numFmtId="2" fontId="0" fillId="0" borderId="0" xfId="0" applyNumberFormat="1"/>
    <xf numFmtId="2" fontId="0" fillId="0" borderId="1" xfId="0" applyNumberFormat="1" applyBorder="1"/>
    <xf numFmtId="2" fontId="0" fillId="0" borderId="3" xfId="0" applyNumberFormat="1" applyBorder="1"/>
    <xf numFmtId="2" fontId="3" fillId="0" borderId="2" xfId="0" applyNumberFormat="1" applyFont="1" applyBorder="1"/>
    <xf numFmtId="2" fontId="0" fillId="0" borderId="4" xfId="0" applyNumberFormat="1" applyBorder="1"/>
    <xf numFmtId="0" fontId="0" fillId="0" borderId="5" xfId="0" applyBorder="1"/>
    <xf numFmtId="0" fontId="8" fillId="0" borderId="0" xfId="0" applyFont="1"/>
    <xf numFmtId="0" fontId="0" fillId="2" borderId="1" xfId="0" applyFill="1" applyBorder="1" applyProtection="1">
      <protection locked="0"/>
    </xf>
    <xf numFmtId="2" fontId="0" fillId="2" borderId="2" xfId="0" applyNumberFormat="1" applyFill="1" applyBorder="1" applyProtection="1">
      <protection locked="0"/>
    </xf>
    <xf numFmtId="2" fontId="6" fillId="2" borderId="2" xfId="0" applyNumberFormat="1" applyFont="1" applyFill="1" applyBorder="1" applyProtection="1">
      <protection locked="0"/>
    </xf>
    <xf numFmtId="2" fontId="0" fillId="2" borderId="1" xfId="0" applyNumberFormat="1" applyFill="1" applyBorder="1" applyProtection="1">
      <protection locked="0"/>
    </xf>
    <xf numFmtId="14" fontId="0" fillId="2" borderId="0" xfId="0" applyNumberFormat="1" applyFill="1" applyProtection="1">
      <protection locked="0"/>
    </xf>
    <xf numFmtId="0" fontId="0" fillId="2" borderId="0" xfId="0" applyFill="1" applyProtection="1">
      <protection locked="0"/>
    </xf>
    <xf numFmtId="0" fontId="2" fillId="0" borderId="0" xfId="0" applyFont="1" applyAlignment="1">
      <alignment wrapText="1"/>
    </xf>
    <xf numFmtId="0" fontId="3" fillId="0" borderId="0" xfId="0" applyFont="1" applyAlignment="1">
      <alignment wrapText="1"/>
    </xf>
    <xf numFmtId="2" fontId="0" fillId="2" borderId="6" xfId="0" applyNumberFormat="1" applyFill="1" applyBorder="1" applyAlignment="1" applyProtection="1">
      <protection locked="0"/>
    </xf>
    <xf numFmtId="2" fontId="0" fillId="2" borderId="7" xfId="0" applyNumberFormat="1" applyFill="1" applyBorder="1" applyAlignment="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56"/>
  <sheetViews>
    <sheetView tabSelected="1" workbookViewId="0">
      <selection activeCell="B31" sqref="B31"/>
    </sheetView>
  </sheetViews>
  <sheetFormatPr defaultRowHeight="12.75"/>
  <cols>
    <col min="2" max="2" width="14.42578125" customWidth="1"/>
    <col min="3" max="3" width="2.7109375" customWidth="1"/>
    <col min="5" max="5" width="3.85546875" customWidth="1"/>
    <col min="7" max="7" width="14.7109375" customWidth="1"/>
    <col min="8" max="8" width="10.140625" bestFit="1" customWidth="1"/>
    <col min="9" max="9" width="18.140625" customWidth="1"/>
  </cols>
  <sheetData>
    <row r="1" spans="1:9" ht="15.75">
      <c r="A1" s="7" t="s">
        <v>47</v>
      </c>
      <c r="B1" s="17"/>
      <c r="C1" s="5"/>
      <c r="D1" s="5"/>
      <c r="F1" s="2" t="s">
        <v>48</v>
      </c>
      <c r="G1" s="17"/>
      <c r="H1" s="5"/>
      <c r="I1" s="5"/>
    </row>
    <row r="2" spans="1:9" ht="45" customHeight="1">
      <c r="A2" s="23" t="s">
        <v>0</v>
      </c>
      <c r="B2" s="23"/>
      <c r="C2" s="23"/>
      <c r="D2" s="23"/>
      <c r="E2" s="23"/>
      <c r="F2" s="23"/>
      <c r="G2" s="23"/>
      <c r="H2" s="23"/>
      <c r="I2" s="23"/>
    </row>
    <row r="3" spans="1:9" ht="7.5" customHeight="1"/>
    <row r="4" spans="1:9" ht="24.95" customHeight="1">
      <c r="A4" s="24" t="s">
        <v>1</v>
      </c>
      <c r="B4" s="24"/>
      <c r="C4" s="24"/>
      <c r="D4" s="24"/>
      <c r="E4" s="24"/>
      <c r="F4" s="24"/>
      <c r="G4" s="24"/>
      <c r="H4" s="24"/>
      <c r="I4" s="24"/>
    </row>
    <row r="5" spans="1:9" ht="7.5" customHeight="1" thickBot="1"/>
    <row r="6" spans="1:9" ht="13.5" thickBot="1">
      <c r="B6" s="18"/>
      <c r="D6" s="2" t="s">
        <v>2</v>
      </c>
    </row>
    <row r="7" spans="1:9" ht="13.5" thickBot="1">
      <c r="B7" s="18" t="s">
        <v>53</v>
      </c>
      <c r="D7" s="2" t="s">
        <v>3</v>
      </c>
    </row>
    <row r="8" spans="1:9" ht="13.5" thickBot="1">
      <c r="B8" s="8">
        <f>(B6*2)/3</f>
        <v>0</v>
      </c>
      <c r="D8" s="2" t="s">
        <v>4</v>
      </c>
    </row>
    <row r="9" spans="1:9" ht="13.5" thickBot="1">
      <c r="B9" s="18" t="s">
        <v>53</v>
      </c>
      <c r="D9" s="2" t="s">
        <v>5</v>
      </c>
    </row>
    <row r="10" spans="1:9" ht="7.5" customHeight="1"/>
    <row r="11" spans="1:9" ht="13.5" thickBot="1">
      <c r="B11" s="15" t="str">
        <f>IF(B8&gt;=B9,"Yes"," No")</f>
        <v xml:space="preserve"> No</v>
      </c>
      <c r="C11" t="s">
        <v>7</v>
      </c>
      <c r="D11" t="s">
        <v>8</v>
      </c>
      <c r="F11" s="9">
        <f>B8</f>
        <v>0</v>
      </c>
      <c r="G11" s="16" t="s">
        <v>49</v>
      </c>
      <c r="H11" s="11" t="str">
        <f>B9</f>
        <v xml:space="preserve"> </v>
      </c>
      <c r="I11" t="s">
        <v>13</v>
      </c>
    </row>
    <row r="12" spans="1:9" ht="14.25" thickTop="1" thickBot="1">
      <c r="D12" s="2" t="s">
        <v>23</v>
      </c>
      <c r="F12" s="13" t="str">
        <f>B9</f>
        <v xml:space="preserve"> </v>
      </c>
    </row>
    <row r="13" spans="1:9" ht="7.5" customHeight="1">
      <c r="D13" s="2"/>
      <c r="F13" s="1"/>
    </row>
    <row r="14" spans="1:9" ht="13.5" thickBot="1">
      <c r="B14" s="15" t="str">
        <f>IF(AWW&lt;B7,"Yes","No")</f>
        <v>Yes</v>
      </c>
      <c r="C14" t="s">
        <v>10</v>
      </c>
      <c r="D14" t="s">
        <v>11</v>
      </c>
      <c r="F14" s="9">
        <f>AWW</f>
        <v>0</v>
      </c>
      <c r="G14" s="4" t="s">
        <v>12</v>
      </c>
      <c r="H14" s="11" t="str">
        <f>B7</f>
        <v xml:space="preserve"> </v>
      </c>
      <c r="I14" t="s">
        <v>13</v>
      </c>
    </row>
    <row r="15" spans="1:9" ht="14.25" thickTop="1" thickBot="1">
      <c r="D15" s="2" t="s">
        <v>2</v>
      </c>
      <c r="F15" s="13">
        <f>AWW</f>
        <v>0</v>
      </c>
    </row>
    <row r="16" spans="1:9" ht="7.5" customHeight="1"/>
    <row r="17" spans="1:9" ht="13.5" thickBot="1">
      <c r="B17" s="15" t="str">
        <f>IF(AND(AWW&gt;=B7, B8&lt;B7),"Yes","No")</f>
        <v>No</v>
      </c>
      <c r="C17" t="s">
        <v>14</v>
      </c>
      <c r="D17" t="s">
        <v>11</v>
      </c>
      <c r="F17" s="11">
        <f>B6</f>
        <v>0</v>
      </c>
      <c r="G17" s="16" t="s">
        <v>50</v>
      </c>
      <c r="H17" s="11" t="str">
        <f>B7</f>
        <v xml:space="preserve"> </v>
      </c>
      <c r="I17" t="s">
        <v>15</v>
      </c>
    </row>
    <row r="18" spans="1:9" ht="14.25" thickTop="1" thickBot="1">
      <c r="D18" s="2" t="s">
        <v>21</v>
      </c>
      <c r="F18" s="10">
        <f>B8</f>
        <v>0</v>
      </c>
      <c r="G18" t="s">
        <v>12</v>
      </c>
      <c r="H18" s="14" t="str">
        <f>B7</f>
        <v xml:space="preserve"> </v>
      </c>
      <c r="I18" t="s">
        <v>13</v>
      </c>
    </row>
    <row r="19" spans="1:9" ht="13.5" thickBot="1">
      <c r="D19" s="2" t="s">
        <v>17</v>
      </c>
      <c r="F19" s="13" t="str">
        <f>B7</f>
        <v xml:space="preserve"> </v>
      </c>
    </row>
    <row r="20" spans="1:9" ht="7.5" customHeight="1"/>
    <row r="21" spans="1:9" ht="13.5" thickBot="1">
      <c r="B21" s="15" t="str">
        <f>IF(AND(B8&gt;B7, B8&lt;B9),"Yes","No")</f>
        <v>No</v>
      </c>
      <c r="C21" t="s">
        <v>18</v>
      </c>
      <c r="D21" t="s">
        <v>19</v>
      </c>
      <c r="F21" s="11">
        <f>B8</f>
        <v>0</v>
      </c>
      <c r="G21" t="s">
        <v>20</v>
      </c>
      <c r="H21" s="11" t="str">
        <f>B7</f>
        <v xml:space="preserve"> </v>
      </c>
      <c r="I21" t="s">
        <v>15</v>
      </c>
    </row>
    <row r="22" spans="1:9" ht="14.25" thickTop="1" thickBot="1">
      <c r="D22" t="s">
        <v>16</v>
      </c>
      <c r="F22" s="12">
        <f>B8</f>
        <v>0</v>
      </c>
      <c r="G22" t="s">
        <v>22</v>
      </c>
      <c r="H22" s="10" t="str">
        <f>B9</f>
        <v xml:space="preserve"> </v>
      </c>
      <c r="I22" t="s">
        <v>13</v>
      </c>
    </row>
    <row r="23" spans="1:9" ht="13.5" thickBot="1">
      <c r="D23" s="2" t="s">
        <v>9</v>
      </c>
      <c r="F23" s="13">
        <f>B8</f>
        <v>0</v>
      </c>
    </row>
    <row r="24" spans="1:9" ht="7.5" customHeight="1" thickBot="1"/>
    <row r="25" spans="1:9" s="6" customFormat="1" ht="13.5" customHeight="1" thickBot="1">
      <c r="B25" s="7" t="s">
        <v>24</v>
      </c>
      <c r="I25" s="19"/>
    </row>
    <row r="27" spans="1:9" ht="25.5" customHeight="1">
      <c r="A27" s="24" t="s">
        <v>25</v>
      </c>
      <c r="B27" s="24"/>
      <c r="C27" s="24"/>
      <c r="D27" s="24"/>
      <c r="E27" s="24"/>
      <c r="F27" s="24"/>
      <c r="G27" s="24"/>
      <c r="H27" s="24"/>
      <c r="I27" s="24"/>
    </row>
    <row r="28" spans="1:9" ht="7.5" customHeight="1" thickBot="1"/>
    <row r="29" spans="1:9" ht="13.5" thickBot="1">
      <c r="B29" s="8">
        <f>WWAC</f>
        <v>0</v>
      </c>
      <c r="D29" s="2" t="s">
        <v>26</v>
      </c>
    </row>
    <row r="30" spans="1:9" ht="13.5" thickBot="1">
      <c r="B30" s="8">
        <f>F30*12/52</f>
        <v>0</v>
      </c>
      <c r="D30" s="2" t="s">
        <v>27</v>
      </c>
      <c r="F30" s="17"/>
      <c r="G30" t="s">
        <v>28</v>
      </c>
    </row>
    <row r="31" spans="1:9" ht="13.5" thickBot="1">
      <c r="B31" s="18" t="s">
        <v>53</v>
      </c>
      <c r="D31" s="2" t="s">
        <v>31</v>
      </c>
    </row>
    <row r="32" spans="1:9" ht="13.5" thickBot="1">
      <c r="B32" s="8">
        <f>B8</f>
        <v>0</v>
      </c>
      <c r="D32" s="2" t="s">
        <v>4</v>
      </c>
    </row>
    <row r="33" spans="2:9" ht="13.5" thickBot="1">
      <c r="B33" s="8" t="str">
        <f>B9</f>
        <v xml:space="preserve"> </v>
      </c>
      <c r="D33" s="2" t="s">
        <v>30</v>
      </c>
    </row>
    <row r="34" spans="2:9" ht="7.5" customHeight="1"/>
    <row r="35" spans="2:9" ht="13.5" thickBot="1">
      <c r="B35" s="15" t="str">
        <f>IF((B29+SSD)&gt;=B31,"Yes","No")</f>
        <v>No</v>
      </c>
      <c r="C35" t="s">
        <v>7</v>
      </c>
      <c r="D35" s="3" t="s">
        <v>32</v>
      </c>
      <c r="F35" s="9">
        <f>B29+B30</f>
        <v>0</v>
      </c>
      <c r="G35" s="16" t="s">
        <v>51</v>
      </c>
      <c r="H35" s="11" t="str">
        <f>B31</f>
        <v xml:space="preserve"> </v>
      </c>
      <c r="I35" t="s">
        <v>6</v>
      </c>
    </row>
    <row r="36" spans="2:9" ht="14.25" thickTop="1" thickBot="1">
      <c r="D36" s="2" t="s">
        <v>26</v>
      </c>
      <c r="F36" s="13">
        <f>B29</f>
        <v>0</v>
      </c>
    </row>
    <row r="37" spans="2:9" ht="7.5" customHeight="1"/>
    <row r="38" spans="2:9" ht="13.5" thickBot="1">
      <c r="B38" s="15" t="str">
        <f>IF(AND((B29+SSD)&lt;B31, B32&lt;=B33),"Yes","No")</f>
        <v>Yes</v>
      </c>
      <c r="C38" t="s">
        <v>10</v>
      </c>
      <c r="D38" s="3" t="s">
        <v>32</v>
      </c>
      <c r="F38" s="11">
        <f>F35</f>
        <v>0</v>
      </c>
      <c r="G38" t="s">
        <v>33</v>
      </c>
      <c r="H38" s="11" t="str">
        <f>B31</f>
        <v xml:space="preserve"> </v>
      </c>
      <c r="I38" t="s">
        <v>15</v>
      </c>
    </row>
    <row r="39" spans="2:9" ht="14.25" thickTop="1" thickBot="1">
      <c r="D39" t="s">
        <v>34</v>
      </c>
      <c r="F39" s="10">
        <f>B32</f>
        <v>0</v>
      </c>
      <c r="G39" s="16" t="s">
        <v>52</v>
      </c>
      <c r="H39" s="11" t="str">
        <f>B33</f>
        <v xml:space="preserve"> </v>
      </c>
      <c r="I39" t="s">
        <v>6</v>
      </c>
    </row>
    <row r="40" spans="2:9" ht="13.5" thickBot="1">
      <c r="D40" s="2" t="s">
        <v>26</v>
      </c>
      <c r="F40" s="13">
        <f>B29</f>
        <v>0</v>
      </c>
    </row>
    <row r="41" spans="2:9" ht="7.5" customHeight="1"/>
    <row r="42" spans="2:9" ht="13.5" thickBot="1">
      <c r="B42" s="15" t="str">
        <f>IF(AND((B29+SSD)&lt;B31, B32&gt;B33, B32&lt;Max),"Yes","No")</f>
        <v>No</v>
      </c>
      <c r="C42" t="s">
        <v>14</v>
      </c>
      <c r="D42" s="3" t="s">
        <v>32</v>
      </c>
      <c r="F42" s="11">
        <f>F35</f>
        <v>0</v>
      </c>
      <c r="G42" t="s">
        <v>33</v>
      </c>
      <c r="H42" s="11" t="str">
        <f>B31</f>
        <v xml:space="preserve"> </v>
      </c>
      <c r="I42" t="s">
        <v>15</v>
      </c>
    </row>
    <row r="43" spans="2:9" ht="13.5" thickTop="1">
      <c r="D43" t="s">
        <v>34</v>
      </c>
      <c r="F43" s="11">
        <f>B32</f>
        <v>0</v>
      </c>
      <c r="G43" t="s">
        <v>35</v>
      </c>
      <c r="H43" s="11" t="str">
        <f>B33</f>
        <v xml:space="preserve"> </v>
      </c>
      <c r="I43" t="s">
        <v>36</v>
      </c>
    </row>
    <row r="44" spans="2:9" ht="13.5" thickBot="1">
      <c r="D44" t="s">
        <v>33</v>
      </c>
      <c r="F44" s="10" t="str">
        <f>B31</f>
        <v xml:space="preserve"> </v>
      </c>
      <c r="G44" t="s">
        <v>6</v>
      </c>
    </row>
    <row r="45" spans="2:9" ht="13.5" thickBot="1">
      <c r="D45" s="2" t="s">
        <v>4</v>
      </c>
      <c r="F45" s="13">
        <f>B32</f>
        <v>0</v>
      </c>
    </row>
    <row r="46" spans="2:9" ht="7.5" customHeight="1"/>
    <row r="47" spans="2:9" ht="13.5" thickBot="1">
      <c r="B47" s="15" t="str">
        <f>IF(AND((WWCA+SSD)&lt;Max, B32&gt;Max),"Yes","No")</f>
        <v>No</v>
      </c>
      <c r="C47" t="s">
        <v>18</v>
      </c>
      <c r="D47" s="3" t="s">
        <v>32</v>
      </c>
      <c r="F47" s="11">
        <f>F35</f>
        <v>0</v>
      </c>
      <c r="G47" t="s">
        <v>33</v>
      </c>
      <c r="H47" s="11" t="str">
        <f>B31</f>
        <v xml:space="preserve"> </v>
      </c>
      <c r="I47" t="s">
        <v>37</v>
      </c>
    </row>
    <row r="48" spans="2:9" ht="14.25" thickTop="1" thickBot="1">
      <c r="D48" t="s">
        <v>4</v>
      </c>
      <c r="F48" s="10">
        <f>B32</f>
        <v>0</v>
      </c>
      <c r="G48" t="s">
        <v>38</v>
      </c>
      <c r="H48" s="11" t="str">
        <f>B31</f>
        <v xml:space="preserve"> </v>
      </c>
      <c r="I48" t="s">
        <v>6</v>
      </c>
    </row>
    <row r="49" spans="2:9" ht="13.5" thickBot="1">
      <c r="D49" s="2" t="s">
        <v>29</v>
      </c>
      <c r="F49" s="13" t="str">
        <f>B31</f>
        <v xml:space="preserve"> </v>
      </c>
    </row>
    <row r="50" spans="2:9" ht="7.5" customHeight="1" thickBot="1"/>
    <row r="51" spans="2:9" ht="14.25" customHeight="1" thickBot="1">
      <c r="B51" s="7" t="s">
        <v>39</v>
      </c>
      <c r="E51" s="25"/>
      <c r="F51" s="26"/>
      <c r="G51" t="s">
        <v>40</v>
      </c>
    </row>
    <row r="53" spans="2:9" ht="13.5" thickBot="1">
      <c r="B53" s="2" t="s">
        <v>41</v>
      </c>
      <c r="D53" t="s">
        <v>42</v>
      </c>
      <c r="F53" s="11">
        <f>E51</f>
        <v>0</v>
      </c>
      <c r="G53" t="s">
        <v>43</v>
      </c>
      <c r="H53" s="20"/>
    </row>
    <row r="54" spans="2:9" ht="13.5" thickBot="1">
      <c r="D54" t="s">
        <v>44</v>
      </c>
      <c r="I54" s="13">
        <f>F53*H53</f>
        <v>0</v>
      </c>
    </row>
    <row r="56" spans="2:9">
      <c r="B56" t="s">
        <v>45</v>
      </c>
      <c r="D56" s="22"/>
      <c r="G56" t="s">
        <v>46</v>
      </c>
      <c r="H56" s="21"/>
    </row>
  </sheetData>
  <sheetProtection sheet="1" objects="1" scenarios="1" selectLockedCells="1"/>
  <mergeCells count="4">
    <mergeCell ref="A2:I2"/>
    <mergeCell ref="A4:I4"/>
    <mergeCell ref="A27:I27"/>
    <mergeCell ref="E51:F51"/>
  </mergeCells>
  <phoneticPr fontId="0" type="noConversion"/>
  <pageMargins left="0.75" right="0.75" top="1" bottom="1" header="0.5" footer="0.5"/>
  <pageSetup scale="91" orientation="portrait" verticalDpi="300" r:id="rId1"/>
  <headerFooter alignWithMargins="0">
    <oddHeader>&amp;CCALCULATING PTD RATES WHEN THE CLAIMANT IS RECEIVING SSD BENEFITS</oddHeader>
  </headerFooter>
  <legacyDrawing r:id="rId2"/>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Category_x0020_Name xmlns="c4e6a361-a6d6-4f38-ae90-2efcdac965de">3</Category_x0020_Name>
    <Document_x0020_Type xmlns="c4e6a361-a6d6-4f38-ae90-2efcdac965de">33</Document_x0020_Type>
    <Policy_x0020_Name xmlns="c4e6a361-a6d6-4f38-ae90-2efcdac965de"/>
    <Job_x0020_Site_x0020_Category xmlns="c4e6a361-a6d6-4f38-ae90-2efcdac965de">46</Job_x0020_Site_x0020_Category>
    <Job_x0020_Site_x0020_Name xmlns="c4e6a361-a6d6-4f38-ae90-2efcdac965de">
      <Value xmlns="c4e6a361-a6d6-4f38-ae90-2efcdac965de">21</Value>
    </Job_x0020_Site_x0020_Nam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 Excel Doc" ma:contentTypeID="0x010100B623E6A5E432DA4AAEDCF3BB56D5DA07010023B45E332394D942BA2761792AB697F1" ma:contentTypeVersion="10" ma:contentTypeDescription="" ma:contentTypeScope="" ma:versionID="ef60f0be5c7412ff465f361ade8ab5dc">
  <xsd:schema xmlns:xsd="http://www.w3.org/2001/XMLSchema" xmlns:p="http://schemas.microsoft.com/office/2006/metadata/properties" xmlns:ns2="c4e6a361-a6d6-4f38-ae90-2efcdac965de" targetNamespace="http://schemas.microsoft.com/office/2006/metadata/properties" ma:root="true" ma:fieldsID="0b1a20c6bc9d9df536a9ed01d474af26" ns2:_="">
    <xsd:import namespace="c4e6a361-a6d6-4f38-ae90-2efcdac965de"/>
    <xsd:element name="properties">
      <xsd:complexType>
        <xsd:sequence>
          <xsd:element name="documentManagement">
            <xsd:complexType>
              <xsd:all>
                <xsd:element ref="ns2:Category_x0020_Name" minOccurs="0"/>
                <xsd:element ref="ns2:Policy_x0020_Name" minOccurs="0"/>
                <xsd:element ref="ns2:Document_x0020_Type" minOccurs="0"/>
                <xsd:element ref="ns2:Job_x0020_Site_x0020_Category" minOccurs="0"/>
                <xsd:element ref="ns2:Job_x0020_Site_x0020_Name" minOccurs="0"/>
              </xsd:all>
            </xsd:complexType>
          </xsd:element>
        </xsd:sequence>
      </xsd:complexType>
    </xsd:element>
  </xsd:schema>
  <xsd:schema xmlns:xsd="http://www.w3.org/2001/XMLSchema" xmlns:dms="http://schemas.microsoft.com/office/2006/documentManagement/types" targetNamespace="c4e6a361-a6d6-4f38-ae90-2efcdac965de" elementFormDefault="qualified">
    <xsd:import namespace="http://schemas.microsoft.com/office/2006/documentManagement/types"/>
    <xsd:element name="Category_x0020_Name" ma:index="8" nillable="true" ma:displayName="Category Name" ma:list="{9fb4ff6c-e54b-4219-ace9-1fdc50c972d8}" ma:internalName="Category_x0020_Name" ma:readOnly="false" ma:showField="Title" ma:web="{c4e6a361-a6d6-4f38-ae90-2efcdac965de}">
      <xsd:simpleType>
        <xsd:restriction base="dms:Lookup"/>
      </xsd:simpleType>
    </xsd:element>
    <xsd:element name="Policy_x0020_Name" ma:index="9" nillable="true" ma:displayName="Policy Name" ma:description="Look-up Policy Name Column for which policy page a document is to be displayed on." ma:list="{a94aa17d-e4b2-4a3b-bff7-807ffa8eca40}" ma:internalName="Policy_x0020_Name" ma:readOnly="false" ma:showField="Title" ma:web="{c4e6a361-a6d6-4f38-ae90-2efcdac965de}">
      <xsd:complexType>
        <xsd:complexContent>
          <xsd:extension base="dms:MultiChoiceLookup">
            <xsd:sequence>
              <xsd:element name="Value" type="dms:Lookup" maxOccurs="unbounded" minOccurs="0" nillable="true"/>
            </xsd:sequence>
          </xsd:extension>
        </xsd:complexContent>
      </xsd:complexType>
    </xsd:element>
    <xsd:element name="Document_x0020_Type" ma:index="10" nillable="true" ma:displayName="Document Type" ma:list="{080a67b8-1593-440f-ba34-6c186bfceaa9}" ma:internalName="Document_x0020_Type" ma:showField="Title" ma:web="{c4e6a361-a6d6-4f38-ae90-2efcdac965de}">
      <xsd:simpleType>
        <xsd:restriction base="dms:Lookup"/>
      </xsd:simpleType>
    </xsd:element>
    <xsd:element name="Job_x0020_Site_x0020_Category" ma:index="11" nillable="true" ma:displayName="Job Site Category" ma:list="{4c8031f2-2d67-4e7d-a70e-3773a9455be4}" ma:internalName="Job_x0020_Site_x0020_Category" ma:showField="Title" ma:web="{c4e6a361-a6d6-4f38-ae90-2efcdac965de}">
      <xsd:simpleType>
        <xsd:restriction base="dms:Lookup"/>
      </xsd:simpleType>
    </xsd:element>
    <xsd:element name="Job_x0020_Site_x0020_Name" ma:index="12" nillable="true" ma:displayName="Job Site Name" ma:list="{cce2503e-48e2-4761-b68f-0dc8e2c199d0}" ma:internalName="Job_x0020_Site_x0020_Name" ma:showField="Title" ma:web="{c4e6a361-a6d6-4f38-ae90-2efcdac965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96359B-35DF-4710-A172-00E539F71CAD}">
  <ds:schemaRefs>
    <ds:schemaRef ds:uri="http://schemas.microsoft.com/office/2006/metadata/longProperties"/>
  </ds:schemaRefs>
</ds:datastoreItem>
</file>

<file path=customXml/itemProps2.xml><?xml version="1.0" encoding="utf-8"?>
<ds:datastoreItem xmlns:ds="http://schemas.openxmlformats.org/officeDocument/2006/customXml" ds:itemID="{B408369E-9FCA-4F28-9F29-A1A57E54B543}">
  <ds:schemaRefs>
    <ds:schemaRef ds:uri="http://schemas.microsoft.com/office/2006/metadata/properties"/>
    <ds:schemaRef ds:uri="c4e6a361-a6d6-4f38-ae90-2efcdac965de"/>
  </ds:schemaRefs>
</ds:datastoreItem>
</file>

<file path=customXml/itemProps3.xml><?xml version="1.0" encoding="utf-8"?>
<ds:datastoreItem xmlns:ds="http://schemas.openxmlformats.org/officeDocument/2006/customXml" ds:itemID="{0C1F0EC0-8395-4899-8F54-7FB90F14EAC1}">
  <ds:schemaRefs>
    <ds:schemaRef ds:uri="http://schemas.microsoft.com/sharepoint/v3/contenttype/forms"/>
  </ds:schemaRefs>
</ds:datastoreItem>
</file>

<file path=customXml/itemProps4.xml><?xml version="1.0" encoding="utf-8"?>
<ds:datastoreItem xmlns:ds="http://schemas.openxmlformats.org/officeDocument/2006/customXml" ds:itemID="{8449339D-0B2D-4958-9D01-3B9084191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e6a361-a6d6-4f38-ae90-2efcdac965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Sheet1</vt:lpstr>
      <vt:lpstr>Sheet2</vt:lpstr>
      <vt:lpstr>Sheet3</vt:lpstr>
      <vt:lpstr>AWW</vt:lpstr>
      <vt:lpstr>AWWRate</vt:lpstr>
      <vt:lpstr>Max</vt:lpstr>
      <vt:lpstr>MIN</vt:lpstr>
      <vt:lpstr>offset</vt:lpstr>
      <vt:lpstr>SSD</vt:lpstr>
      <vt:lpstr>WWAC</vt:lpstr>
      <vt:lpstr>WWCA</vt:lpstr>
    </vt:vector>
  </TitlesOfParts>
  <Company>Ohio Bureau of Workers' Compensation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A73062</dc:creator>
  <cp:lastModifiedBy>a73603</cp:lastModifiedBy>
  <cp:lastPrinted>2008-02-28T19:46:40Z</cp:lastPrinted>
  <dcterms:created xsi:type="dcterms:W3CDTF">1999-07-22T17:36:49Z</dcterms:created>
  <dcterms:modified xsi:type="dcterms:W3CDTF">2013-04-04T13:31:13Z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123200.000000000</vt:lpwstr>
  </property>
  <property fmtid="{D5CDD505-2E9C-101B-9397-08002B2CF9AE}" pid="3" name="ContentType">
    <vt:lpwstr>COR Excel Doc</vt:lpwstr>
  </property>
  <property fmtid="{D5CDD505-2E9C-101B-9397-08002B2CF9AE}" pid="4" name="ContentTypeId">
    <vt:lpwstr>0x010100B623E6A5E432DA4AAEDCF3BB56D5DA07010023B45E332394D942BA2761792AB697F1</vt:lpwstr>
  </property>
</Properties>
</file>